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390" activeTab="0"/>
  </bookViews>
  <sheets>
    <sheet name="ＨＣ2007年12月" sheetId="1" r:id="rId1"/>
    <sheet name="ＨＣ2007年11月" sheetId="2" r:id="rId2"/>
    <sheet name="ＨＣ2007年10月" sheetId="3" r:id="rId3"/>
    <sheet name="ＨＣ2007年9月" sheetId="4" r:id="rId4"/>
    <sheet name="ＨＣ2007年8月" sheetId="5" r:id="rId5"/>
  </sheets>
  <definedNames/>
  <calcPr fullCalcOnLoad="1"/>
</workbook>
</file>

<file path=xl/sharedStrings.xml><?xml version="1.0" encoding="utf-8"?>
<sst xmlns="http://schemas.openxmlformats.org/spreadsheetml/2006/main" count="135" uniqueCount="39">
  <si>
    <t>ホームセンター月 例 調 査 ・ 速 報</t>
  </si>
  <si>
    <t>2007年8月度</t>
  </si>
  <si>
    <t>1. ホームセンター部門の状況　前年同月比</t>
  </si>
  <si>
    <r>
      <t>店舗数</t>
    </r>
    <r>
      <rPr>
        <sz val="11"/>
        <rFont val="ＭＳ Ｐゴシック"/>
        <family val="0"/>
      </rPr>
      <t xml:space="preserve">  （全店ベース49社）</t>
    </r>
  </si>
  <si>
    <r>
      <t xml:space="preserve">売場面積  </t>
    </r>
    <r>
      <rPr>
        <sz val="11"/>
        <rFont val="ＭＳ Ｐゴシック"/>
        <family val="0"/>
      </rPr>
      <t>（全店ベース49社）</t>
    </r>
  </si>
  <si>
    <t>来店客数（万人）</t>
  </si>
  <si>
    <r>
      <t>売上高　</t>
    </r>
    <r>
      <rPr>
        <sz val="11"/>
        <rFont val="ＭＳ Ｐゴシック"/>
        <family val="0"/>
      </rPr>
      <t>(全店ベース社）</t>
    </r>
  </si>
  <si>
    <r>
      <t>売上高</t>
    </r>
    <r>
      <rPr>
        <sz val="11"/>
        <rFont val="ＭＳ Ｐゴシック"/>
        <family val="0"/>
      </rPr>
      <t>　(既存店ベース社）</t>
    </r>
  </si>
  <si>
    <t>2. 商品分類別売上高構成比と前年同月比</t>
  </si>
  <si>
    <t>売上高2007年
7月（百万円）</t>
  </si>
  <si>
    <t>構成比</t>
  </si>
  <si>
    <t>売上高2006年
7月（百万円）</t>
  </si>
  <si>
    <t>前年同月比</t>
  </si>
  <si>
    <t>　①　DIY素材・用品</t>
  </si>
  <si>
    <t>　②　電気</t>
  </si>
  <si>
    <t>　③　インテリア</t>
  </si>
  <si>
    <t>　④　家庭用品</t>
  </si>
  <si>
    <t>　⑤　園芸・エクステリア</t>
  </si>
  <si>
    <t>　⑥　ペット</t>
  </si>
  <si>
    <t>　⑦　カー・アウトドア</t>
  </si>
  <si>
    <t>　⑧　カルチャー</t>
  </si>
  <si>
    <t>　⑨　サービス業務</t>
  </si>
  <si>
    <t>　⑩　その他</t>
  </si>
  <si>
    <t>合　   　計</t>
  </si>
  <si>
    <t>（日本ドゥ・イット・ユアセルフ協会調べ）</t>
  </si>
  <si>
    <t>2007年９月度</t>
  </si>
  <si>
    <t>売上高2007年
9月（百万円）</t>
  </si>
  <si>
    <t>売上高2006年
9月（百万円）</t>
  </si>
  <si>
    <t>2007年10月度</t>
  </si>
  <si>
    <t>売上高2007年
10月（百万円）</t>
  </si>
  <si>
    <t>売上高2006年
10月（百万円）</t>
  </si>
  <si>
    <r>
      <t>店舗数</t>
    </r>
    <r>
      <rPr>
        <sz val="11"/>
        <rFont val="ＭＳ Ｐゴシック"/>
        <family val="0"/>
      </rPr>
      <t xml:space="preserve">  （全店ベース4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社）</t>
    </r>
  </si>
  <si>
    <r>
      <t xml:space="preserve">売場面積  </t>
    </r>
    <r>
      <rPr>
        <sz val="11"/>
        <rFont val="ＭＳ Ｐゴシック"/>
        <family val="0"/>
      </rPr>
      <t>（全店ベース4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社）</t>
    </r>
  </si>
  <si>
    <t>2007年11月度</t>
  </si>
  <si>
    <t>売上高2007年
11月（百万円）</t>
  </si>
  <si>
    <t>2007年12月度</t>
  </si>
  <si>
    <t>売上高2007年
12月（百万円）</t>
  </si>
  <si>
    <t>売上高2006年
12月（百万円）</t>
  </si>
  <si>
    <t>売上高2006年
11月（百万円）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</si>
</sst>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i/>
      <u val="single"/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55" fontId="5" fillId="0" borderId="2" xfId="0" applyNumberFormat="1" applyFont="1" applyBorder="1" applyAlignment="1">
      <alignment horizontal="center" vertical="center"/>
    </xf>
    <xf numFmtId="55" fontId="5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4" fillId="0" borderId="8" xfId="16" applyFont="1" applyBorder="1" applyAlignment="1">
      <alignment vertical="center"/>
    </xf>
    <xf numFmtId="176" fontId="4" fillId="0" borderId="9" xfId="15" applyNumberFormat="1" applyFont="1" applyBorder="1" applyAlignment="1">
      <alignment vertical="center"/>
    </xf>
    <xf numFmtId="38" fontId="4" fillId="0" borderId="9" xfId="16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38" fontId="4" fillId="0" borderId="11" xfId="16" applyFont="1" applyBorder="1" applyAlignment="1">
      <alignment vertical="center"/>
    </xf>
    <xf numFmtId="176" fontId="4" fillId="0" borderId="12" xfId="15" applyNumberFormat="1" applyFont="1" applyBorder="1" applyAlignment="1">
      <alignment vertical="center"/>
    </xf>
    <xf numFmtId="38" fontId="4" fillId="0" borderId="12" xfId="16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8" fontId="4" fillId="0" borderId="15" xfId="16" applyFont="1" applyBorder="1" applyAlignment="1">
      <alignment vertical="center"/>
    </xf>
    <xf numFmtId="176" fontId="4" fillId="0" borderId="16" xfId="15" applyNumberFormat="1" applyFont="1" applyBorder="1" applyAlignment="1">
      <alignment vertical="center"/>
    </xf>
    <xf numFmtId="38" fontId="4" fillId="0" borderId="16" xfId="16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38" fontId="7" fillId="0" borderId="19" xfId="16" applyFont="1" applyBorder="1" applyAlignment="1">
      <alignment vertical="center"/>
    </xf>
    <xf numFmtId="176" fontId="7" fillId="0" borderId="20" xfId="15" applyNumberFormat="1" applyFont="1" applyBorder="1" applyAlignment="1">
      <alignment vertical="center"/>
    </xf>
    <xf numFmtId="38" fontId="7" fillId="0" borderId="20" xfId="16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8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22" xfId="0" applyNumberFormat="1" applyFont="1" applyBorder="1" applyAlignment="1">
      <alignment vertical="center"/>
    </xf>
    <xf numFmtId="178" fontId="4" fillId="0" borderId="23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F28"/>
  <sheetViews>
    <sheetView tabSelected="1" workbookViewId="0" topLeftCell="A4">
      <selection activeCell="F7" sqref="F7"/>
    </sheetView>
  </sheetViews>
  <sheetFormatPr defaultColWidth="9.00390625" defaultRowHeight="24.75" customHeight="1"/>
  <cols>
    <col min="1" max="1" width="24.625" style="1" customWidth="1"/>
    <col min="2" max="6" width="15.125" style="1" customWidth="1"/>
    <col min="7" max="16384" width="9.00390625" style="1" customWidth="1"/>
  </cols>
  <sheetData>
    <row r="1" spans="1:6" ht="24.75" customHeight="1">
      <c r="A1" s="39" t="s">
        <v>0</v>
      </c>
      <c r="B1" s="39"/>
      <c r="C1" s="39"/>
      <c r="D1" s="39"/>
      <c r="E1" s="39"/>
      <c r="F1" s="39"/>
    </row>
    <row r="2" spans="1:6" ht="24.75" customHeight="1">
      <c r="A2" s="40" t="s">
        <v>24</v>
      </c>
      <c r="B2" s="40"/>
      <c r="C2" s="40"/>
      <c r="D2" s="40"/>
      <c r="E2" s="40"/>
      <c r="F2" s="40"/>
    </row>
    <row r="3" ht="24.75" customHeight="1">
      <c r="A3" s="2" t="s">
        <v>35</v>
      </c>
    </row>
    <row r="5" s="2" customFormat="1" ht="24.75" customHeight="1">
      <c r="A5" s="3" t="s">
        <v>2</v>
      </c>
    </row>
    <row r="6" ht="24.75" customHeight="1" thickBot="1"/>
    <row r="7" spans="1:4" s="3" customFormat="1" ht="33" customHeight="1" thickBot="1">
      <c r="A7" s="4"/>
      <c r="B7" s="6">
        <v>39417</v>
      </c>
      <c r="C7" s="5">
        <v>39052</v>
      </c>
      <c r="D7" s="6" t="s">
        <v>12</v>
      </c>
    </row>
    <row r="8" spans="1:4" ht="24.75" customHeight="1">
      <c r="A8" s="7" t="s">
        <v>31</v>
      </c>
      <c r="B8" s="32">
        <v>2930</v>
      </c>
      <c r="C8" s="33">
        <v>2806</v>
      </c>
      <c r="D8" s="17">
        <v>1.044</v>
      </c>
    </row>
    <row r="9" spans="1:4" ht="24.75" customHeight="1">
      <c r="A9" s="8" t="s">
        <v>32</v>
      </c>
      <c r="B9" s="34">
        <v>8786575</v>
      </c>
      <c r="C9" s="35">
        <v>8386279</v>
      </c>
      <c r="D9" s="17">
        <v>1.048</v>
      </c>
    </row>
    <row r="10" spans="1:4" ht="24.75" customHeight="1">
      <c r="A10" s="8" t="s">
        <v>5</v>
      </c>
      <c r="B10" s="34">
        <v>9607</v>
      </c>
      <c r="C10" s="35">
        <v>9680</v>
      </c>
      <c r="D10" s="17">
        <v>0.993</v>
      </c>
    </row>
    <row r="11" spans="1:4" ht="24.75" customHeight="1">
      <c r="A11" s="8" t="s">
        <v>6</v>
      </c>
      <c r="B11" s="34">
        <v>273036</v>
      </c>
      <c r="C11" s="35">
        <v>273465</v>
      </c>
      <c r="D11" s="17">
        <v>0.998</v>
      </c>
    </row>
    <row r="12" spans="1:4" ht="24.75" customHeight="1" thickBot="1">
      <c r="A12" s="9" t="s">
        <v>7</v>
      </c>
      <c r="B12" s="36">
        <v>261663</v>
      </c>
      <c r="C12" s="37">
        <v>271586</v>
      </c>
      <c r="D12" s="38">
        <v>0.963</v>
      </c>
    </row>
    <row r="15" s="2" customFormat="1" ht="24.75" customHeight="1">
      <c r="A15" s="3" t="s">
        <v>8</v>
      </c>
    </row>
    <row r="16" ht="24.75" customHeight="1" thickBot="1"/>
    <row r="17" spans="1:6" s="13" customFormat="1" ht="33" customHeight="1" thickBot="1">
      <c r="A17" s="4"/>
      <c r="B17" s="10" t="s">
        <v>36</v>
      </c>
      <c r="C17" s="11" t="s">
        <v>10</v>
      </c>
      <c r="D17" s="11" t="s">
        <v>37</v>
      </c>
      <c r="E17" s="11" t="s">
        <v>10</v>
      </c>
      <c r="F17" s="12" t="s">
        <v>12</v>
      </c>
    </row>
    <row r="18" spans="1:6" ht="24.75" customHeight="1">
      <c r="A18" s="7" t="s">
        <v>13</v>
      </c>
      <c r="B18" s="14">
        <v>34742</v>
      </c>
      <c r="C18" s="15">
        <f>ROUND(B18/B28,3)</f>
        <v>0.185</v>
      </c>
      <c r="D18" s="16">
        <v>35434</v>
      </c>
      <c r="E18" s="15">
        <f>ROUND(D18/D28,3)</f>
        <v>0.189</v>
      </c>
      <c r="F18" s="17">
        <f aca="true" t="shared" si="0" ref="F18:F27">B18/D18</f>
        <v>0.9804707343229666</v>
      </c>
    </row>
    <row r="19" spans="1:6" ht="24.75" customHeight="1">
      <c r="A19" s="8" t="s">
        <v>14</v>
      </c>
      <c r="B19" s="18">
        <v>22580</v>
      </c>
      <c r="C19" s="19">
        <f>ROUND(B19/B28,3)</f>
        <v>0.12</v>
      </c>
      <c r="D19" s="20">
        <v>23674</v>
      </c>
      <c r="E19" s="19">
        <f>ROUND(D19/D28,3)</f>
        <v>0.126</v>
      </c>
      <c r="F19" s="17">
        <f t="shared" si="0"/>
        <v>0.95378896679902</v>
      </c>
    </row>
    <row r="20" spans="1:6" ht="24.75" customHeight="1">
      <c r="A20" s="8" t="s">
        <v>15</v>
      </c>
      <c r="B20" s="18">
        <v>17268</v>
      </c>
      <c r="C20" s="19">
        <f>ROUND(B20/B28,3)</f>
        <v>0.092</v>
      </c>
      <c r="D20" s="20">
        <v>17950</v>
      </c>
      <c r="E20" s="19">
        <f>ROUND(D20/D28,3)</f>
        <v>0.096</v>
      </c>
      <c r="F20" s="17">
        <f t="shared" si="0"/>
        <v>0.9620055710306407</v>
      </c>
    </row>
    <row r="21" spans="1:6" ht="24.75" customHeight="1">
      <c r="A21" s="8" t="s">
        <v>16</v>
      </c>
      <c r="B21" s="18">
        <v>41902</v>
      </c>
      <c r="C21" s="19">
        <f>ROUND(B21/B28,3)</f>
        <v>0.223</v>
      </c>
      <c r="D21" s="20">
        <v>41132</v>
      </c>
      <c r="E21" s="19">
        <f>ROUND(D21/D28,3)</f>
        <v>0.219</v>
      </c>
      <c r="F21" s="17">
        <f t="shared" si="0"/>
        <v>1.0187202178352621</v>
      </c>
    </row>
    <row r="22" spans="1:6" ht="24.75" customHeight="1">
      <c r="A22" s="8" t="s">
        <v>17</v>
      </c>
      <c r="B22" s="18">
        <v>16599</v>
      </c>
      <c r="C22" s="19">
        <f>ROUND(B22/B28,3)</f>
        <v>0.088</v>
      </c>
      <c r="D22" s="20">
        <v>16683</v>
      </c>
      <c r="E22" s="19">
        <f>ROUND(D22/D28,3)</f>
        <v>0.089</v>
      </c>
      <c r="F22" s="17">
        <f t="shared" si="0"/>
        <v>0.994964934364323</v>
      </c>
    </row>
    <row r="23" spans="1:6" ht="24.75" customHeight="1">
      <c r="A23" s="8" t="s">
        <v>18</v>
      </c>
      <c r="B23" s="18">
        <v>13741</v>
      </c>
      <c r="C23" s="19">
        <f>ROUND(B23/B28,3)</f>
        <v>0.073</v>
      </c>
      <c r="D23" s="20">
        <v>13109</v>
      </c>
      <c r="E23" s="19">
        <f>ROUND(D23/D28,3)</f>
        <v>0.07</v>
      </c>
      <c r="F23" s="17">
        <f t="shared" si="0"/>
        <v>1.0482111526432223</v>
      </c>
    </row>
    <row r="24" spans="1:6" ht="24.75" customHeight="1">
      <c r="A24" s="8" t="s">
        <v>19</v>
      </c>
      <c r="B24" s="18">
        <v>9967</v>
      </c>
      <c r="C24" s="19">
        <f>ROUND(B24/B28,3)</f>
        <v>0.053</v>
      </c>
      <c r="D24" s="20">
        <v>10148</v>
      </c>
      <c r="E24" s="19">
        <f>ROUND(D24/D28,3)</f>
        <v>0.054</v>
      </c>
      <c r="F24" s="17">
        <f t="shared" si="0"/>
        <v>0.982163973196689</v>
      </c>
    </row>
    <row r="25" spans="1:6" ht="24.75" customHeight="1">
      <c r="A25" s="8" t="s">
        <v>20</v>
      </c>
      <c r="B25" s="18">
        <v>11647</v>
      </c>
      <c r="C25" s="19">
        <f>ROUND(B25/B28,3)</f>
        <v>0.062</v>
      </c>
      <c r="D25" s="20">
        <v>11186</v>
      </c>
      <c r="E25" s="19">
        <f>ROUND(D25/D28,3)</f>
        <v>0.06</v>
      </c>
      <c r="F25" s="17">
        <f t="shared" si="0"/>
        <v>1.0412122295726802</v>
      </c>
    </row>
    <row r="26" spans="1:6" ht="24.75" customHeight="1">
      <c r="A26" s="8" t="s">
        <v>21</v>
      </c>
      <c r="B26" s="18">
        <v>4121</v>
      </c>
      <c r="C26" s="19">
        <f>ROUND(B26/B28,3)</f>
        <v>0.022</v>
      </c>
      <c r="D26" s="20">
        <v>4051</v>
      </c>
      <c r="E26" s="19">
        <f>ROUND(D26/D28,3)</f>
        <v>0.022</v>
      </c>
      <c r="F26" s="17">
        <f t="shared" si="0"/>
        <v>1.017279684028635</v>
      </c>
    </row>
    <row r="27" spans="1:6" ht="24.75" customHeight="1" thickBot="1">
      <c r="A27" s="22" t="s">
        <v>22</v>
      </c>
      <c r="B27" s="23">
        <v>15422</v>
      </c>
      <c r="C27" s="24">
        <f>ROUND(B27/B28,3)</f>
        <v>0.082</v>
      </c>
      <c r="D27" s="25">
        <v>14167</v>
      </c>
      <c r="E27" s="24">
        <f>ROUND(D27/D28,3)</f>
        <v>0.076</v>
      </c>
      <c r="F27" s="17">
        <f t="shared" si="0"/>
        <v>1.0885861509140962</v>
      </c>
    </row>
    <row r="28" spans="1:6" ht="24.75" customHeight="1" thickBot="1" thickTop="1">
      <c r="A28" s="27" t="s">
        <v>23</v>
      </c>
      <c r="B28" s="28">
        <f>SUM(B18:B27)</f>
        <v>187989</v>
      </c>
      <c r="C28" s="29">
        <f>SUM(C18:C27)</f>
        <v>0.9999999999999999</v>
      </c>
      <c r="D28" s="30">
        <f>SUM(D18:D27)</f>
        <v>187534</v>
      </c>
      <c r="E28" s="29">
        <f>SUM(E18:E27)</f>
        <v>1.0010000000000001</v>
      </c>
      <c r="F28" s="31">
        <f>AVERAGE(B28/D28)</f>
        <v>1.0024262267108897</v>
      </c>
    </row>
  </sheetData>
  <mergeCells count="2">
    <mergeCell ref="A1:F1"/>
    <mergeCell ref="A2:F2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F28"/>
  <sheetViews>
    <sheetView workbookViewId="0" topLeftCell="A4">
      <selection activeCell="C14" sqref="C14"/>
    </sheetView>
  </sheetViews>
  <sheetFormatPr defaultColWidth="9.00390625" defaultRowHeight="24.75" customHeight="1"/>
  <cols>
    <col min="1" max="1" width="24.625" style="1" customWidth="1"/>
    <col min="2" max="6" width="15.125" style="1" customWidth="1"/>
    <col min="7" max="16384" width="9.00390625" style="1" customWidth="1"/>
  </cols>
  <sheetData>
    <row r="1" spans="1:6" ht="24.75" customHeight="1">
      <c r="A1" s="39" t="s">
        <v>0</v>
      </c>
      <c r="B1" s="39"/>
      <c r="C1" s="39"/>
      <c r="D1" s="39"/>
      <c r="E1" s="39"/>
      <c r="F1" s="39"/>
    </row>
    <row r="2" spans="1:6" ht="24.75" customHeight="1">
      <c r="A2" s="40" t="s">
        <v>24</v>
      </c>
      <c r="B2" s="40"/>
      <c r="C2" s="40"/>
      <c r="D2" s="40"/>
      <c r="E2" s="40"/>
      <c r="F2" s="40"/>
    </row>
    <row r="3" ht="24.75" customHeight="1">
      <c r="A3" s="2" t="s">
        <v>33</v>
      </c>
    </row>
    <row r="5" s="2" customFormat="1" ht="24.75" customHeight="1">
      <c r="A5" s="3" t="s">
        <v>2</v>
      </c>
    </row>
    <row r="6" ht="24.75" customHeight="1" thickBot="1"/>
    <row r="7" spans="1:4" s="3" customFormat="1" ht="33" customHeight="1" thickBot="1">
      <c r="A7" s="4"/>
      <c r="B7" s="6">
        <v>39387</v>
      </c>
      <c r="C7" s="5">
        <v>39022</v>
      </c>
      <c r="D7" s="6" t="s">
        <v>12</v>
      </c>
    </row>
    <row r="8" spans="1:4" ht="24.75" customHeight="1">
      <c r="A8" s="7" t="s">
        <v>31</v>
      </c>
      <c r="B8" s="32">
        <v>2919</v>
      </c>
      <c r="C8" s="33">
        <v>2793</v>
      </c>
      <c r="D8" s="17">
        <v>1.045</v>
      </c>
    </row>
    <row r="9" spans="1:4" ht="24.75" customHeight="1">
      <c r="A9" s="8" t="s">
        <v>32</v>
      </c>
      <c r="B9" s="34">
        <v>8752534</v>
      </c>
      <c r="C9" s="35">
        <v>8339059</v>
      </c>
      <c r="D9" s="17">
        <v>1.05</v>
      </c>
    </row>
    <row r="10" spans="1:4" ht="24.75" customHeight="1">
      <c r="A10" s="8" t="s">
        <v>5</v>
      </c>
      <c r="B10" s="34">
        <v>8577</v>
      </c>
      <c r="C10" s="35">
        <v>8456</v>
      </c>
      <c r="D10" s="17">
        <v>1.014</v>
      </c>
    </row>
    <row r="11" spans="1:4" ht="24.75" customHeight="1">
      <c r="A11" s="8" t="s">
        <v>6</v>
      </c>
      <c r="B11" s="34">
        <v>224745</v>
      </c>
      <c r="C11" s="35">
        <v>219946</v>
      </c>
      <c r="D11" s="17">
        <v>1.022</v>
      </c>
    </row>
    <row r="12" spans="1:4" ht="24.75" customHeight="1" thickBot="1">
      <c r="A12" s="9" t="s">
        <v>7</v>
      </c>
      <c r="B12" s="36">
        <v>215084</v>
      </c>
      <c r="C12" s="37">
        <v>218299</v>
      </c>
      <c r="D12" s="38">
        <v>0.985</v>
      </c>
    </row>
    <row r="15" s="2" customFormat="1" ht="24.75" customHeight="1">
      <c r="A15" s="3" t="s">
        <v>8</v>
      </c>
    </row>
    <row r="16" ht="24.75" customHeight="1" thickBot="1"/>
    <row r="17" spans="1:6" s="13" customFormat="1" ht="33" customHeight="1" thickBot="1">
      <c r="A17" s="4"/>
      <c r="B17" s="10" t="s">
        <v>34</v>
      </c>
      <c r="C17" s="11" t="s">
        <v>10</v>
      </c>
      <c r="D17" s="11" t="s">
        <v>38</v>
      </c>
      <c r="E17" s="11" t="s">
        <v>10</v>
      </c>
      <c r="F17" s="12" t="s">
        <v>12</v>
      </c>
    </row>
    <row r="18" spans="1:6" ht="24.75" customHeight="1">
      <c r="A18" s="7" t="s">
        <v>13</v>
      </c>
      <c r="B18" s="14">
        <v>34528</v>
      </c>
      <c r="C18" s="15">
        <f>ROUND(B18/B28,3)</f>
        <v>0.221</v>
      </c>
      <c r="D18" s="16">
        <v>34073</v>
      </c>
      <c r="E18" s="15">
        <f>ROUND(D18/D28,3)</f>
        <v>0.225</v>
      </c>
      <c r="F18" s="17">
        <f aca="true" t="shared" si="0" ref="F18:F27">B18/D18</f>
        <v>1.0133536818008393</v>
      </c>
    </row>
    <row r="19" spans="1:6" ht="24.75" customHeight="1">
      <c r="A19" s="8" t="s">
        <v>14</v>
      </c>
      <c r="B19" s="18">
        <v>17639</v>
      </c>
      <c r="C19" s="19">
        <f>ROUND(B19/B28,3)</f>
        <v>0.113</v>
      </c>
      <c r="D19" s="20">
        <v>17425</v>
      </c>
      <c r="E19" s="19">
        <f>ROUND(D19/D28,3)</f>
        <v>0.115</v>
      </c>
      <c r="F19" s="17">
        <f t="shared" si="0"/>
        <v>1.0122812051649928</v>
      </c>
    </row>
    <row r="20" spans="1:6" ht="24.75" customHeight="1">
      <c r="A20" s="8" t="s">
        <v>15</v>
      </c>
      <c r="B20" s="18">
        <v>13343</v>
      </c>
      <c r="C20" s="19">
        <f>ROUND(B20/B28,3)</f>
        <v>0.085</v>
      </c>
      <c r="D20" s="20">
        <v>13774</v>
      </c>
      <c r="E20" s="19">
        <f>ROUND(D20/D28,3)</f>
        <v>0.091</v>
      </c>
      <c r="F20" s="17">
        <f t="shared" si="0"/>
        <v>0.9687091621896327</v>
      </c>
    </row>
    <row r="21" spans="1:6" ht="24.75" customHeight="1">
      <c r="A21" s="8" t="s">
        <v>16</v>
      </c>
      <c r="B21" s="18">
        <v>30476</v>
      </c>
      <c r="C21" s="19">
        <f>ROUND(B21/B28,3)</f>
        <v>0.195</v>
      </c>
      <c r="D21" s="20">
        <v>29036</v>
      </c>
      <c r="E21" s="19">
        <f>ROUND(D21/D28,3)</f>
        <v>0.191</v>
      </c>
      <c r="F21" s="17">
        <f t="shared" si="0"/>
        <v>1.0495936079349772</v>
      </c>
    </row>
    <row r="22" spans="1:6" ht="24.75" customHeight="1">
      <c r="A22" s="8" t="s">
        <v>17</v>
      </c>
      <c r="B22" s="18">
        <v>15920</v>
      </c>
      <c r="C22" s="19">
        <f>ROUND(B22/B28,3)</f>
        <v>0.102</v>
      </c>
      <c r="D22" s="20">
        <v>15946</v>
      </c>
      <c r="E22" s="19">
        <f>ROUND(D22/D28,3)</f>
        <v>0.105</v>
      </c>
      <c r="F22" s="17">
        <f t="shared" si="0"/>
        <v>0.9983694970525524</v>
      </c>
    </row>
    <row r="23" spans="1:6" ht="24.75" customHeight="1">
      <c r="A23" s="8" t="s">
        <v>18</v>
      </c>
      <c r="B23" s="18">
        <v>12170</v>
      </c>
      <c r="C23" s="19">
        <f>ROUND(B23/B28,3)</f>
        <v>0.078</v>
      </c>
      <c r="D23" s="20">
        <v>11690</v>
      </c>
      <c r="E23" s="19">
        <f>ROUND(D23/D28,3)</f>
        <v>0.077</v>
      </c>
      <c r="F23" s="17">
        <f t="shared" si="0"/>
        <v>1.041060735671514</v>
      </c>
    </row>
    <row r="24" spans="1:6" ht="24.75" customHeight="1">
      <c r="A24" s="8" t="s">
        <v>19</v>
      </c>
      <c r="B24" s="18">
        <v>8735</v>
      </c>
      <c r="C24" s="19">
        <f>ROUND(B24/B28,3)</f>
        <v>0.056</v>
      </c>
      <c r="D24" s="20">
        <v>8354</v>
      </c>
      <c r="E24" s="19">
        <f>ROUND(D24/D28,3)</f>
        <v>0.055</v>
      </c>
      <c r="F24" s="17">
        <f t="shared" si="0"/>
        <v>1.0456068949006463</v>
      </c>
    </row>
    <row r="25" spans="1:6" ht="24.75" customHeight="1">
      <c r="A25" s="8" t="s">
        <v>20</v>
      </c>
      <c r="B25" s="18">
        <v>8615</v>
      </c>
      <c r="C25" s="19">
        <f>ROUND(B25/B28,3)</f>
        <v>0.055</v>
      </c>
      <c r="D25" s="20">
        <v>8430</v>
      </c>
      <c r="E25" s="19">
        <f>ROUND(D25/D28,3)</f>
        <v>0.056</v>
      </c>
      <c r="F25" s="17">
        <f t="shared" si="0"/>
        <v>1.0219454329774615</v>
      </c>
    </row>
    <row r="26" spans="1:6" ht="24.75" customHeight="1">
      <c r="A26" s="8" t="s">
        <v>21</v>
      </c>
      <c r="B26" s="18">
        <v>3770</v>
      </c>
      <c r="C26" s="19">
        <f>ROUND(B26/B28,3)</f>
        <v>0.024</v>
      </c>
      <c r="D26" s="20">
        <v>3758</v>
      </c>
      <c r="E26" s="19">
        <f>ROUND(D26/D28,3)</f>
        <v>0.025</v>
      </c>
      <c r="F26" s="17">
        <f t="shared" si="0"/>
        <v>1.0031931878658862</v>
      </c>
    </row>
    <row r="27" spans="1:6" ht="24.75" customHeight="1" thickBot="1">
      <c r="A27" s="22" t="s">
        <v>22</v>
      </c>
      <c r="B27" s="23">
        <v>10968</v>
      </c>
      <c r="C27" s="24">
        <f>ROUND(B27/B28,3)</f>
        <v>0.07</v>
      </c>
      <c r="D27" s="25">
        <v>9286</v>
      </c>
      <c r="E27" s="24">
        <f>ROUND(D27/D28,3)</f>
        <v>0.061</v>
      </c>
      <c r="F27" s="17">
        <f t="shared" si="0"/>
        <v>1.1811328882188241</v>
      </c>
    </row>
    <row r="28" spans="1:6" ht="24.75" customHeight="1" thickBot="1" thickTop="1">
      <c r="A28" s="27" t="s">
        <v>23</v>
      </c>
      <c r="B28" s="28">
        <f>SUM(B18:B27)</f>
        <v>156164</v>
      </c>
      <c r="C28" s="29">
        <f>SUM(C18:C27)</f>
        <v>0.9990000000000001</v>
      </c>
      <c r="D28" s="30">
        <f>SUM(D18:D27)</f>
        <v>151772</v>
      </c>
      <c r="E28" s="29">
        <f>SUM(E18:E27)</f>
        <v>1.0010000000000001</v>
      </c>
      <c r="F28" s="31">
        <f>AVERAGE(B28/D28)</f>
        <v>1.0289381440581926</v>
      </c>
    </row>
  </sheetData>
  <mergeCells count="2">
    <mergeCell ref="A1:F1"/>
    <mergeCell ref="A2:F2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F28"/>
  <sheetViews>
    <sheetView workbookViewId="0" topLeftCell="A4">
      <selection activeCell="B11" sqref="B11"/>
    </sheetView>
  </sheetViews>
  <sheetFormatPr defaultColWidth="9.00390625" defaultRowHeight="24.75" customHeight="1"/>
  <cols>
    <col min="1" max="1" width="24.625" style="1" customWidth="1"/>
    <col min="2" max="6" width="15.125" style="1" customWidth="1"/>
    <col min="7" max="16384" width="9.00390625" style="1" customWidth="1"/>
  </cols>
  <sheetData>
    <row r="1" spans="1:6" ht="24.75" customHeight="1">
      <c r="A1" s="39" t="s">
        <v>0</v>
      </c>
      <c r="B1" s="39"/>
      <c r="C1" s="39"/>
      <c r="D1" s="39"/>
      <c r="E1" s="39"/>
      <c r="F1" s="39"/>
    </row>
    <row r="2" spans="1:6" ht="24.75" customHeight="1">
      <c r="A2" s="40" t="s">
        <v>24</v>
      </c>
      <c r="B2" s="40"/>
      <c r="C2" s="40"/>
      <c r="D2" s="40"/>
      <c r="E2" s="40"/>
      <c r="F2" s="40"/>
    </row>
    <row r="3" ht="24.75" customHeight="1">
      <c r="A3" s="2" t="s">
        <v>28</v>
      </c>
    </row>
    <row r="5" s="2" customFormat="1" ht="24.75" customHeight="1">
      <c r="A5" s="3" t="s">
        <v>2</v>
      </c>
    </row>
    <row r="6" ht="24.75" customHeight="1" thickBot="1"/>
    <row r="7" spans="1:4" s="3" customFormat="1" ht="33" customHeight="1" thickBot="1">
      <c r="A7" s="4"/>
      <c r="B7" s="6">
        <v>39356</v>
      </c>
      <c r="C7" s="5">
        <v>38991</v>
      </c>
      <c r="D7" s="6" t="s">
        <v>12</v>
      </c>
    </row>
    <row r="8" spans="1:4" ht="24.75" customHeight="1">
      <c r="A8" s="7" t="s">
        <v>31</v>
      </c>
      <c r="B8" s="32">
        <v>2904</v>
      </c>
      <c r="C8" s="33">
        <v>2782</v>
      </c>
      <c r="D8" s="17">
        <v>1.044</v>
      </c>
    </row>
    <row r="9" spans="1:4" ht="24.75" customHeight="1">
      <c r="A9" s="8" t="s">
        <v>32</v>
      </c>
      <c r="B9" s="34">
        <v>8691914</v>
      </c>
      <c r="C9" s="35">
        <v>8268655</v>
      </c>
      <c r="D9" s="17">
        <v>1.051</v>
      </c>
    </row>
    <row r="10" spans="1:4" ht="24.75" customHeight="1">
      <c r="A10" s="8" t="s">
        <v>5</v>
      </c>
      <c r="B10" s="34">
        <v>8437</v>
      </c>
      <c r="C10" s="35">
        <v>8415</v>
      </c>
      <c r="D10" s="17">
        <v>1.003</v>
      </c>
    </row>
    <row r="11" spans="1:4" ht="24.75" customHeight="1">
      <c r="A11" s="8" t="s">
        <v>6</v>
      </c>
      <c r="B11" s="34">
        <v>210477</v>
      </c>
      <c r="C11" s="35">
        <v>208980</v>
      </c>
      <c r="D11" s="17">
        <v>1.007</v>
      </c>
    </row>
    <row r="12" spans="1:4" ht="24.75" customHeight="1" thickBot="1">
      <c r="A12" s="9" t="s">
        <v>7</v>
      </c>
      <c r="B12" s="36">
        <v>201560</v>
      </c>
      <c r="C12" s="37">
        <v>207266</v>
      </c>
      <c r="D12" s="38">
        <v>0.972</v>
      </c>
    </row>
    <row r="15" s="2" customFormat="1" ht="24.75" customHeight="1">
      <c r="A15" s="3" t="s">
        <v>8</v>
      </c>
    </row>
    <row r="16" ht="24.75" customHeight="1" thickBot="1"/>
    <row r="17" spans="1:6" s="13" customFormat="1" ht="33" customHeight="1" thickBot="1">
      <c r="A17" s="4"/>
      <c r="B17" s="10" t="s">
        <v>29</v>
      </c>
      <c r="C17" s="11" t="s">
        <v>10</v>
      </c>
      <c r="D17" s="11" t="s">
        <v>30</v>
      </c>
      <c r="E17" s="11" t="s">
        <v>10</v>
      </c>
      <c r="F17" s="12" t="s">
        <v>12</v>
      </c>
    </row>
    <row r="18" spans="1:6" ht="24.75" customHeight="1">
      <c r="A18" s="7" t="s">
        <v>13</v>
      </c>
      <c r="B18" s="14">
        <v>33591</v>
      </c>
      <c r="C18" s="15">
        <f>ROUND(B18/B28,3)</f>
        <v>0.234</v>
      </c>
      <c r="D18" s="16">
        <v>33645</v>
      </c>
      <c r="E18" s="15">
        <f>ROUND(D18/D28,3)</f>
        <v>0.238</v>
      </c>
      <c r="F18" s="17">
        <f aca="true" t="shared" si="0" ref="F18:F27">B18/D18</f>
        <v>0.9983950066874722</v>
      </c>
    </row>
    <row r="19" spans="1:6" ht="24.75" customHeight="1">
      <c r="A19" s="8" t="s">
        <v>14</v>
      </c>
      <c r="B19" s="18">
        <v>12365</v>
      </c>
      <c r="C19" s="19">
        <f>ROUND(B19/B28,3)</f>
        <v>0.086</v>
      </c>
      <c r="D19" s="20">
        <v>12202</v>
      </c>
      <c r="E19" s="19">
        <f>ROUND(D19/D28,3)</f>
        <v>0.086</v>
      </c>
      <c r="F19" s="17">
        <f t="shared" si="0"/>
        <v>1.0133584658252746</v>
      </c>
    </row>
    <row r="20" spans="1:6" ht="24.75" customHeight="1">
      <c r="A20" s="8" t="s">
        <v>15</v>
      </c>
      <c r="B20" s="18">
        <v>12576</v>
      </c>
      <c r="C20" s="19">
        <f>ROUND(B20/B28,3)</f>
        <v>0.088</v>
      </c>
      <c r="D20" s="20">
        <v>12696</v>
      </c>
      <c r="E20" s="19">
        <f>ROUND(D20/D28,3)</f>
        <v>0.09</v>
      </c>
      <c r="F20" s="17">
        <f t="shared" si="0"/>
        <v>0.9905482041587902</v>
      </c>
    </row>
    <row r="21" spans="1:6" ht="24.75" customHeight="1">
      <c r="A21" s="8" t="s">
        <v>16</v>
      </c>
      <c r="B21" s="18">
        <v>28597</v>
      </c>
      <c r="C21" s="19">
        <f>ROUND(B21/B28,3)</f>
        <v>0.199</v>
      </c>
      <c r="D21" s="20">
        <v>28086</v>
      </c>
      <c r="E21" s="19">
        <f>ROUND(D21/D28,3)</f>
        <v>0.199</v>
      </c>
      <c r="F21" s="17">
        <f t="shared" si="0"/>
        <v>1.0181941180659404</v>
      </c>
    </row>
    <row r="22" spans="1:6" ht="24.75" customHeight="1">
      <c r="A22" s="8" t="s">
        <v>17</v>
      </c>
      <c r="B22" s="18">
        <v>16681</v>
      </c>
      <c r="C22" s="19">
        <f>ROUND(B22/B28,3)</f>
        <v>0.116</v>
      </c>
      <c r="D22" s="20">
        <v>16783</v>
      </c>
      <c r="E22" s="19">
        <f>ROUND(D22/D28,3)</f>
        <v>0.119</v>
      </c>
      <c r="F22" s="17">
        <f t="shared" si="0"/>
        <v>0.9939224214979443</v>
      </c>
    </row>
    <row r="23" spans="1:6" ht="24.75" customHeight="1">
      <c r="A23" s="8" t="s">
        <v>18</v>
      </c>
      <c r="B23" s="18">
        <v>12375</v>
      </c>
      <c r="C23" s="19">
        <f>ROUND(B23/B28,3)</f>
        <v>0.086</v>
      </c>
      <c r="D23" s="20">
        <v>12016</v>
      </c>
      <c r="E23" s="19">
        <f>ROUND(D23/D28,3)</f>
        <v>0.085</v>
      </c>
      <c r="F23" s="17">
        <f t="shared" si="0"/>
        <v>1.0298768308921438</v>
      </c>
    </row>
    <row r="24" spans="1:6" ht="24.75" customHeight="1">
      <c r="A24" s="8" t="s">
        <v>19</v>
      </c>
      <c r="B24" s="18">
        <v>8602</v>
      </c>
      <c r="C24" s="19">
        <f>ROUND(B24/B28,3)</f>
        <v>0.06</v>
      </c>
      <c r="D24" s="20">
        <v>8641</v>
      </c>
      <c r="E24" s="19">
        <f>ROUND(D24/D28,3)</f>
        <v>0.061</v>
      </c>
      <c r="F24" s="17">
        <f t="shared" si="0"/>
        <v>0.995486633491494</v>
      </c>
    </row>
    <row r="25" spans="1:6" ht="24.75" customHeight="1">
      <c r="A25" s="8" t="s">
        <v>20</v>
      </c>
      <c r="B25" s="18">
        <v>7439</v>
      </c>
      <c r="C25" s="19">
        <f>ROUND(B25/B28,3)</f>
        <v>0.052</v>
      </c>
      <c r="D25" s="20">
        <v>7258</v>
      </c>
      <c r="E25" s="19">
        <f>ROUND(D25/D28,3)</f>
        <v>0.051</v>
      </c>
      <c r="F25" s="17">
        <f t="shared" si="0"/>
        <v>1.024937999448884</v>
      </c>
    </row>
    <row r="26" spans="1:6" ht="24.75" customHeight="1">
      <c r="A26" s="8" t="s">
        <v>21</v>
      </c>
      <c r="B26" s="18">
        <v>3450</v>
      </c>
      <c r="C26" s="19">
        <f>ROUND(B26/B28,3)</f>
        <v>0.024</v>
      </c>
      <c r="D26" s="20">
        <v>3410</v>
      </c>
      <c r="E26" s="19">
        <f>ROUND(D26/D28,3)</f>
        <v>0.024</v>
      </c>
      <c r="F26" s="17">
        <f t="shared" si="0"/>
        <v>1.0117302052785924</v>
      </c>
    </row>
    <row r="27" spans="1:6" ht="24.75" customHeight="1" thickBot="1">
      <c r="A27" s="22" t="s">
        <v>22</v>
      </c>
      <c r="B27" s="23">
        <v>7896</v>
      </c>
      <c r="C27" s="24">
        <f>ROUND(B27/B28,3)</f>
        <v>0.055</v>
      </c>
      <c r="D27" s="25">
        <v>6617</v>
      </c>
      <c r="E27" s="24">
        <f>ROUND(D27/D28,3)</f>
        <v>0.047</v>
      </c>
      <c r="F27" s="17">
        <f t="shared" si="0"/>
        <v>1.1932900105788122</v>
      </c>
    </row>
    <row r="28" spans="1:6" ht="24.75" customHeight="1" thickBot="1" thickTop="1">
      <c r="A28" s="27" t="s">
        <v>23</v>
      </c>
      <c r="B28" s="28">
        <f>SUM(B18:B27)</f>
        <v>143572</v>
      </c>
      <c r="C28" s="29">
        <f>SUM(C18:C27)</f>
        <v>1</v>
      </c>
      <c r="D28" s="30">
        <f>SUM(D18:D27)</f>
        <v>141354</v>
      </c>
      <c r="E28" s="29">
        <f>SUM(E18:E27)</f>
        <v>1</v>
      </c>
      <c r="F28" s="31">
        <f>AVERAGE(B28/D28)</f>
        <v>1.015691101772854</v>
      </c>
    </row>
  </sheetData>
  <mergeCells count="2">
    <mergeCell ref="A1:F1"/>
    <mergeCell ref="A2:F2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F28"/>
  <sheetViews>
    <sheetView workbookViewId="0" topLeftCell="A4">
      <selection activeCell="A3" sqref="A3"/>
    </sheetView>
  </sheetViews>
  <sheetFormatPr defaultColWidth="9.00390625" defaultRowHeight="24.75" customHeight="1"/>
  <cols>
    <col min="1" max="1" width="24.625" style="1" customWidth="1"/>
    <col min="2" max="6" width="15.125" style="1" customWidth="1"/>
    <col min="7" max="16384" width="9.00390625" style="1" customWidth="1"/>
  </cols>
  <sheetData>
    <row r="1" spans="1:6" ht="24.75" customHeight="1">
      <c r="A1" s="39" t="s">
        <v>0</v>
      </c>
      <c r="B1" s="39"/>
      <c r="C1" s="39"/>
      <c r="D1" s="39"/>
      <c r="E1" s="39"/>
      <c r="F1" s="39"/>
    </row>
    <row r="2" spans="1:6" ht="24.75" customHeight="1">
      <c r="A2" s="40" t="s">
        <v>24</v>
      </c>
      <c r="B2" s="40"/>
      <c r="C2" s="40"/>
      <c r="D2" s="40"/>
      <c r="E2" s="40"/>
      <c r="F2" s="40"/>
    </row>
    <row r="3" ht="24.75" customHeight="1">
      <c r="A3" s="2" t="s">
        <v>25</v>
      </c>
    </row>
    <row r="5" s="2" customFormat="1" ht="24.75" customHeight="1">
      <c r="A5" s="3" t="s">
        <v>2</v>
      </c>
    </row>
    <row r="6" ht="24.75" customHeight="1" thickBot="1"/>
    <row r="7" spans="1:4" s="3" customFormat="1" ht="33" customHeight="1" thickBot="1">
      <c r="A7" s="4"/>
      <c r="B7" s="6">
        <v>39326</v>
      </c>
      <c r="C7" s="5">
        <v>38961</v>
      </c>
      <c r="D7" s="6" t="s">
        <v>12</v>
      </c>
    </row>
    <row r="8" spans="1:4" ht="24.75" customHeight="1">
      <c r="A8" s="7" t="s">
        <v>3</v>
      </c>
      <c r="B8" s="32">
        <v>2900</v>
      </c>
      <c r="C8" s="33">
        <v>2773</v>
      </c>
      <c r="D8" s="17">
        <v>1.046</v>
      </c>
    </row>
    <row r="9" spans="1:4" ht="24.75" customHeight="1">
      <c r="A9" s="8" t="s">
        <v>4</v>
      </c>
      <c r="B9" s="34">
        <v>8640743</v>
      </c>
      <c r="C9" s="35">
        <v>8201739</v>
      </c>
      <c r="D9" s="17">
        <v>1.054</v>
      </c>
    </row>
    <row r="10" spans="1:4" ht="24.75" customHeight="1">
      <c r="A10" s="8" t="s">
        <v>5</v>
      </c>
      <c r="B10" s="34">
        <v>8194</v>
      </c>
      <c r="C10" s="35">
        <v>8406</v>
      </c>
      <c r="D10" s="17">
        <v>0.975</v>
      </c>
    </row>
    <row r="11" spans="1:4" ht="24.75" customHeight="1">
      <c r="A11" s="8" t="s">
        <v>6</v>
      </c>
      <c r="B11" s="34">
        <v>198511</v>
      </c>
      <c r="C11" s="35">
        <v>197575</v>
      </c>
      <c r="D11" s="17">
        <v>1.005</v>
      </c>
    </row>
    <row r="12" spans="1:4" ht="24.75" customHeight="1" thickBot="1">
      <c r="A12" s="9" t="s">
        <v>7</v>
      </c>
      <c r="B12" s="36">
        <v>189910</v>
      </c>
      <c r="C12" s="37">
        <v>196028</v>
      </c>
      <c r="D12" s="38">
        <v>0.969</v>
      </c>
    </row>
    <row r="15" s="2" customFormat="1" ht="24.75" customHeight="1">
      <c r="A15" s="3" t="s">
        <v>8</v>
      </c>
    </row>
    <row r="16" ht="24.75" customHeight="1" thickBot="1"/>
    <row r="17" spans="1:6" s="13" customFormat="1" ht="33" customHeight="1" thickBot="1">
      <c r="A17" s="4"/>
      <c r="B17" s="10" t="s">
        <v>26</v>
      </c>
      <c r="C17" s="11" t="s">
        <v>10</v>
      </c>
      <c r="D17" s="11" t="s">
        <v>27</v>
      </c>
      <c r="E17" s="11" t="s">
        <v>10</v>
      </c>
      <c r="F17" s="12" t="s">
        <v>12</v>
      </c>
    </row>
    <row r="18" spans="1:6" ht="24.75" customHeight="1">
      <c r="A18" s="7" t="s">
        <v>13</v>
      </c>
      <c r="B18" s="14">
        <v>31745</v>
      </c>
      <c r="C18" s="15">
        <f>ROUND(B18/B28,3)</f>
        <v>0.233</v>
      </c>
      <c r="D18" s="16">
        <v>31652</v>
      </c>
      <c r="E18" s="15">
        <f>ROUND(D18/D28,3)</f>
        <v>0.234</v>
      </c>
      <c r="F18" s="17">
        <f>B18/D18</f>
        <v>1.0029382029571592</v>
      </c>
    </row>
    <row r="19" spans="1:6" ht="24.75" customHeight="1">
      <c r="A19" s="8" t="s">
        <v>14</v>
      </c>
      <c r="B19" s="18">
        <v>9409</v>
      </c>
      <c r="C19" s="19">
        <f>ROUND(B19/B28,3)</f>
        <v>0.069</v>
      </c>
      <c r="D19" s="20">
        <v>9646</v>
      </c>
      <c r="E19" s="19">
        <f>ROUND(D19/D28,3)</f>
        <v>0.071</v>
      </c>
      <c r="F19" s="17">
        <f aca="true" t="shared" si="0" ref="F19:F27">B19/D19</f>
        <v>0.9754302301472113</v>
      </c>
    </row>
    <row r="20" spans="1:6" ht="24.75" customHeight="1">
      <c r="A20" s="8" t="s">
        <v>15</v>
      </c>
      <c r="B20" s="18">
        <v>10396</v>
      </c>
      <c r="C20" s="19">
        <f>ROUND(B20/B28,3)</f>
        <v>0.076</v>
      </c>
      <c r="D20" s="20">
        <v>10731</v>
      </c>
      <c r="E20" s="19">
        <f>ROUND(D20/D28,3)</f>
        <v>0.079</v>
      </c>
      <c r="F20" s="17">
        <f t="shared" si="0"/>
        <v>0.9687820333612898</v>
      </c>
    </row>
    <row r="21" spans="1:6" ht="24.75" customHeight="1">
      <c r="A21" s="8" t="s">
        <v>16</v>
      </c>
      <c r="B21" s="18">
        <v>29959</v>
      </c>
      <c r="C21" s="19">
        <f>ROUND(B21/B28,3)</f>
        <v>0.22</v>
      </c>
      <c r="D21" s="20">
        <v>29646</v>
      </c>
      <c r="E21" s="19">
        <f>ROUND(D21/D28,3)</f>
        <v>0.219</v>
      </c>
      <c r="F21" s="17">
        <f t="shared" si="0"/>
        <v>1.010557916750995</v>
      </c>
    </row>
    <row r="22" spans="1:6" ht="24.75" customHeight="1">
      <c r="A22" s="8" t="s">
        <v>17</v>
      </c>
      <c r="B22" s="18">
        <v>16104</v>
      </c>
      <c r="C22" s="19">
        <f>ROUND(B22/B28,3)</f>
        <v>0.118</v>
      </c>
      <c r="D22" s="20">
        <v>16366</v>
      </c>
      <c r="E22" s="19">
        <f>ROUND(D22/D28,3)</f>
        <v>0.121</v>
      </c>
      <c r="F22" s="17">
        <f t="shared" si="0"/>
        <v>0.9839912012709275</v>
      </c>
    </row>
    <row r="23" spans="1:6" ht="24.75" customHeight="1">
      <c r="A23" s="8" t="s">
        <v>18</v>
      </c>
      <c r="B23" s="18">
        <v>12096</v>
      </c>
      <c r="C23" s="19">
        <f>ROUND(B23/B28,3)</f>
        <v>0.089</v>
      </c>
      <c r="D23" s="20">
        <v>11732</v>
      </c>
      <c r="E23" s="19">
        <f>ROUND(D23/D28,3)</f>
        <v>0.087</v>
      </c>
      <c r="F23" s="17">
        <f t="shared" si="0"/>
        <v>1.0310262529832936</v>
      </c>
    </row>
    <row r="24" spans="1:6" ht="24.75" customHeight="1">
      <c r="A24" s="8" t="s">
        <v>19</v>
      </c>
      <c r="B24" s="18">
        <v>9568</v>
      </c>
      <c r="C24" s="19">
        <f>ROUND(B24/B28,3)</f>
        <v>0.07</v>
      </c>
      <c r="D24" s="20">
        <v>9348</v>
      </c>
      <c r="E24" s="19">
        <f>ROUND(D24/D28,3)</f>
        <v>0.069</v>
      </c>
      <c r="F24" s="17">
        <f t="shared" si="0"/>
        <v>1.0235344458707745</v>
      </c>
    </row>
    <row r="25" spans="1:6" ht="24.75" customHeight="1">
      <c r="A25" s="8" t="s">
        <v>20</v>
      </c>
      <c r="B25" s="18">
        <v>7066</v>
      </c>
      <c r="C25" s="19">
        <f>ROUND(B25/B28,3)</f>
        <v>0.052</v>
      </c>
      <c r="D25" s="20">
        <v>6675</v>
      </c>
      <c r="E25" s="19">
        <f>ROUND(D25/D28,3)</f>
        <v>0.049</v>
      </c>
      <c r="F25" s="17">
        <f t="shared" si="0"/>
        <v>1.0585767790262173</v>
      </c>
    </row>
    <row r="26" spans="1:6" ht="24.75" customHeight="1">
      <c r="A26" s="8" t="s">
        <v>21</v>
      </c>
      <c r="B26" s="18">
        <v>3260</v>
      </c>
      <c r="C26" s="19">
        <f>ROUND(B26/B28,3)</f>
        <v>0.024</v>
      </c>
      <c r="D26" s="20">
        <v>3461</v>
      </c>
      <c r="E26" s="19">
        <f>ROUND(D26/D28,3)</f>
        <v>0.026</v>
      </c>
      <c r="F26" s="17">
        <f t="shared" si="0"/>
        <v>0.9419242993354522</v>
      </c>
    </row>
    <row r="27" spans="1:6" ht="24.75" customHeight="1" thickBot="1">
      <c r="A27" s="22" t="s">
        <v>22</v>
      </c>
      <c r="B27" s="23">
        <v>6534</v>
      </c>
      <c r="C27" s="24">
        <f>ROUND(B27/B28,3)</f>
        <v>0.048</v>
      </c>
      <c r="D27" s="25">
        <v>6167</v>
      </c>
      <c r="E27" s="24">
        <f>ROUND(D27/D28,3)</f>
        <v>0.046</v>
      </c>
      <c r="F27" s="17">
        <f t="shared" si="0"/>
        <v>1.0595102967407166</v>
      </c>
    </row>
    <row r="28" spans="1:6" ht="24.75" customHeight="1" thickBot="1" thickTop="1">
      <c r="A28" s="27" t="s">
        <v>23</v>
      </c>
      <c r="B28" s="28">
        <f>SUM(B18:B27)</f>
        <v>136137</v>
      </c>
      <c r="C28" s="29">
        <f>SUM(C18:C27)</f>
        <v>0.9990000000000001</v>
      </c>
      <c r="D28" s="30">
        <f>SUM(D18:D27)</f>
        <v>135424</v>
      </c>
      <c r="E28" s="29">
        <f>SUM(E18:E27)</f>
        <v>1.001</v>
      </c>
      <c r="F28" s="31">
        <f>AVERAGE(F18:F27)</f>
        <v>1.005627165844404</v>
      </c>
    </row>
  </sheetData>
  <mergeCells count="2">
    <mergeCell ref="A1:F1"/>
    <mergeCell ref="A2:F2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28"/>
  <sheetViews>
    <sheetView workbookViewId="0" topLeftCell="A4">
      <selection activeCell="F7" sqref="F7"/>
    </sheetView>
  </sheetViews>
  <sheetFormatPr defaultColWidth="9.00390625" defaultRowHeight="24.75" customHeight="1"/>
  <cols>
    <col min="1" max="1" width="24.625" style="1" customWidth="1"/>
    <col min="2" max="6" width="15.125" style="1" customWidth="1"/>
    <col min="7" max="16384" width="9.00390625" style="1" customWidth="1"/>
  </cols>
  <sheetData>
    <row r="1" spans="1:6" ht="24.75" customHeight="1">
      <c r="A1" s="39" t="s">
        <v>0</v>
      </c>
      <c r="B1" s="39"/>
      <c r="C1" s="39"/>
      <c r="D1" s="39"/>
      <c r="E1" s="39"/>
      <c r="F1" s="39"/>
    </row>
    <row r="2" spans="1:6" ht="24.75" customHeight="1">
      <c r="A2" s="40" t="s">
        <v>24</v>
      </c>
      <c r="B2" s="40"/>
      <c r="C2" s="40"/>
      <c r="D2" s="40"/>
      <c r="E2" s="40"/>
      <c r="F2" s="40"/>
    </row>
    <row r="3" ht="24.75" customHeight="1">
      <c r="A3" s="2" t="s">
        <v>1</v>
      </c>
    </row>
    <row r="5" s="2" customFormat="1" ht="24.75" customHeight="1">
      <c r="A5" s="3" t="s">
        <v>2</v>
      </c>
    </row>
    <row r="6" ht="24.75" customHeight="1" thickBot="1"/>
    <row r="7" spans="1:4" s="3" customFormat="1" ht="33" customHeight="1" thickBot="1">
      <c r="A7" s="4"/>
      <c r="B7" s="6">
        <v>39295</v>
      </c>
      <c r="C7" s="5">
        <v>38930</v>
      </c>
      <c r="D7" s="6" t="s">
        <v>12</v>
      </c>
    </row>
    <row r="8" spans="1:4" ht="24.75" customHeight="1">
      <c r="A8" s="7" t="s">
        <v>3</v>
      </c>
      <c r="B8" s="32">
        <v>2889</v>
      </c>
      <c r="C8" s="33">
        <v>2777</v>
      </c>
      <c r="D8" s="17">
        <v>1.044</v>
      </c>
    </row>
    <row r="9" spans="1:4" ht="24.75" customHeight="1">
      <c r="A9" s="8" t="s">
        <v>4</v>
      </c>
      <c r="B9" s="34">
        <v>8610237</v>
      </c>
      <c r="C9" s="35">
        <v>8228415</v>
      </c>
      <c r="D9" s="17">
        <v>1.046</v>
      </c>
    </row>
    <row r="10" spans="1:4" ht="24.75" customHeight="1">
      <c r="A10" s="8" t="s">
        <v>5</v>
      </c>
      <c r="B10" s="34">
        <v>8852</v>
      </c>
      <c r="C10" s="35">
        <v>8777</v>
      </c>
      <c r="D10" s="17">
        <v>1.009</v>
      </c>
    </row>
    <row r="11" spans="1:4" ht="24.75" customHeight="1">
      <c r="A11" s="8" t="s">
        <v>6</v>
      </c>
      <c r="B11" s="34">
        <v>222369</v>
      </c>
      <c r="C11" s="35">
        <v>218888</v>
      </c>
      <c r="D11" s="17">
        <v>1.016</v>
      </c>
    </row>
    <row r="12" spans="1:4" ht="24.75" customHeight="1" thickBot="1">
      <c r="A12" s="9" t="s">
        <v>7</v>
      </c>
      <c r="B12" s="36">
        <v>216869</v>
      </c>
      <c r="C12" s="37">
        <v>212941</v>
      </c>
      <c r="D12" s="38">
        <v>0.982</v>
      </c>
    </row>
    <row r="15" s="2" customFormat="1" ht="24.75" customHeight="1">
      <c r="A15" s="3" t="s">
        <v>8</v>
      </c>
    </row>
    <row r="16" ht="24.75" customHeight="1" thickBot="1"/>
    <row r="17" spans="1:6" s="13" customFormat="1" ht="33" customHeight="1" thickBot="1">
      <c r="A17" s="4"/>
      <c r="B17" s="10" t="s">
        <v>9</v>
      </c>
      <c r="C17" s="11" t="s">
        <v>10</v>
      </c>
      <c r="D17" s="11" t="s">
        <v>11</v>
      </c>
      <c r="E17" s="11" t="s">
        <v>10</v>
      </c>
      <c r="F17" s="12" t="s">
        <v>12</v>
      </c>
    </row>
    <row r="18" spans="1:6" ht="24.75" customHeight="1">
      <c r="A18" s="7" t="s">
        <v>13</v>
      </c>
      <c r="B18" s="14">
        <v>32867</v>
      </c>
      <c r="C18" s="15">
        <f>ROUND(B18/B28,3)</f>
        <v>0.215</v>
      </c>
      <c r="D18" s="16">
        <v>31860</v>
      </c>
      <c r="E18" s="15">
        <f>ROUND(D18/D28,3)</f>
        <v>0.213</v>
      </c>
      <c r="F18" s="17">
        <v>1.032</v>
      </c>
    </row>
    <row r="19" spans="1:6" ht="24.75" customHeight="1">
      <c r="A19" s="8" t="s">
        <v>14</v>
      </c>
      <c r="B19" s="18">
        <v>11285</v>
      </c>
      <c r="C19" s="19">
        <f>ROUND(B19/B28,3)</f>
        <v>0.074</v>
      </c>
      <c r="D19" s="20">
        <v>10589</v>
      </c>
      <c r="E19" s="19">
        <f>ROUND(D19/D28,3)</f>
        <v>0.071</v>
      </c>
      <c r="F19" s="21">
        <v>1.066</v>
      </c>
    </row>
    <row r="20" spans="1:6" ht="24.75" customHeight="1">
      <c r="A20" s="8" t="s">
        <v>15</v>
      </c>
      <c r="B20" s="18">
        <v>12703</v>
      </c>
      <c r="C20" s="19">
        <f>ROUND(B20/B28,3)</f>
        <v>0.083</v>
      </c>
      <c r="D20" s="20">
        <v>12739</v>
      </c>
      <c r="E20" s="19">
        <f>ROUND(D20/D28,3)</f>
        <v>0.085</v>
      </c>
      <c r="F20" s="21">
        <v>0.997</v>
      </c>
    </row>
    <row r="21" spans="1:6" ht="24.75" customHeight="1">
      <c r="A21" s="8" t="s">
        <v>16</v>
      </c>
      <c r="B21" s="18">
        <v>34713</v>
      </c>
      <c r="C21" s="19">
        <f>ROUND(B21/B28,3)</f>
        <v>0.227</v>
      </c>
      <c r="D21" s="20">
        <v>33678</v>
      </c>
      <c r="E21" s="19">
        <f>ROUND(D21/D28,3)</f>
        <v>0.225</v>
      </c>
      <c r="F21" s="21">
        <v>1.031</v>
      </c>
    </row>
    <row r="22" spans="1:6" ht="24.75" customHeight="1">
      <c r="A22" s="8" t="s">
        <v>17</v>
      </c>
      <c r="B22" s="18">
        <v>16353</v>
      </c>
      <c r="C22" s="19">
        <f>ROUND(B22/B28,3)</f>
        <v>0.107</v>
      </c>
      <c r="D22" s="20">
        <v>16445</v>
      </c>
      <c r="E22" s="19">
        <f>ROUND(D22/D28,3)</f>
        <v>0.11</v>
      </c>
      <c r="F22" s="21">
        <v>0.994</v>
      </c>
    </row>
    <row r="23" spans="1:6" ht="24.75" customHeight="1">
      <c r="A23" s="8" t="s">
        <v>18</v>
      </c>
      <c r="B23" s="18">
        <v>13280</v>
      </c>
      <c r="C23" s="19">
        <f>ROUND(B23/B28,3)</f>
        <v>0.087</v>
      </c>
      <c r="D23" s="20">
        <v>12945</v>
      </c>
      <c r="E23" s="19">
        <f>ROUND(D23/D28,3)</f>
        <v>0.086</v>
      </c>
      <c r="F23" s="21">
        <v>1.026</v>
      </c>
    </row>
    <row r="24" spans="1:6" ht="24.75" customHeight="1">
      <c r="A24" s="8" t="s">
        <v>19</v>
      </c>
      <c r="B24" s="18">
        <v>14069</v>
      </c>
      <c r="C24" s="19">
        <f>ROUND(B24/B28,3)</f>
        <v>0.092</v>
      </c>
      <c r="D24" s="20">
        <v>13777</v>
      </c>
      <c r="E24" s="19">
        <f>ROUND(D24/D28,3)</f>
        <v>0.092</v>
      </c>
      <c r="F24" s="21">
        <v>1.021</v>
      </c>
    </row>
    <row r="25" spans="1:6" ht="24.75" customHeight="1">
      <c r="A25" s="8" t="s">
        <v>20</v>
      </c>
      <c r="B25" s="18">
        <v>7597</v>
      </c>
      <c r="C25" s="19">
        <f>ROUND(B25/B28,3)</f>
        <v>0.05</v>
      </c>
      <c r="D25" s="20">
        <v>7542</v>
      </c>
      <c r="E25" s="19">
        <f>ROUND(D25/D28,3)</f>
        <v>0.05</v>
      </c>
      <c r="F25" s="21">
        <v>1.007</v>
      </c>
    </row>
    <row r="26" spans="1:6" ht="24.75" customHeight="1">
      <c r="A26" s="8" t="s">
        <v>21</v>
      </c>
      <c r="B26" s="18">
        <v>3236</v>
      </c>
      <c r="C26" s="19">
        <f>ROUND(B26/B28,3)</f>
        <v>0.021</v>
      </c>
      <c r="D26" s="20">
        <v>3574</v>
      </c>
      <c r="E26" s="19">
        <f>ROUND(D26/D28,3)</f>
        <v>0.024</v>
      </c>
      <c r="F26" s="21">
        <v>0.905</v>
      </c>
    </row>
    <row r="27" spans="1:6" ht="24.75" customHeight="1" thickBot="1">
      <c r="A27" s="22" t="s">
        <v>22</v>
      </c>
      <c r="B27" s="23">
        <v>6910</v>
      </c>
      <c r="C27" s="24">
        <f>ROUND(B27/B28,3)</f>
        <v>0.045</v>
      </c>
      <c r="D27" s="25">
        <v>6581</v>
      </c>
      <c r="E27" s="24">
        <f>ROUND(D27/D28,3)</f>
        <v>0.044</v>
      </c>
      <c r="F27" s="26">
        <v>1.05</v>
      </c>
    </row>
    <row r="28" spans="1:6" ht="24.75" customHeight="1" thickBot="1" thickTop="1">
      <c r="A28" s="27" t="s">
        <v>23</v>
      </c>
      <c r="B28" s="28">
        <f>SUM(B18:B27)</f>
        <v>153013</v>
      </c>
      <c r="C28" s="29">
        <f>SUM(C18:C27)</f>
        <v>1.001</v>
      </c>
      <c r="D28" s="30">
        <f>SUM(D18:D27)</f>
        <v>149730</v>
      </c>
      <c r="E28" s="29">
        <f>SUM(E18:E27)</f>
        <v>1</v>
      </c>
      <c r="F28" s="31">
        <f>AVERAGE(F18:F27)</f>
        <v>1.0129</v>
      </c>
    </row>
  </sheetData>
  <mergeCells count="2">
    <mergeCell ref="A1:F1"/>
    <mergeCell ref="A2:F2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assistant</dc:creator>
  <cp:keywords/>
  <dc:description/>
  <cp:lastModifiedBy>assistant</cp:lastModifiedBy>
  <dcterms:created xsi:type="dcterms:W3CDTF">2007-10-19T02:55:33Z</dcterms:created>
  <dcterms:modified xsi:type="dcterms:W3CDTF">2008-01-29T07:01:43Z</dcterms:modified>
  <cp:category/>
  <cp:version/>
  <cp:contentType/>
  <cp:contentStatus/>
</cp:coreProperties>
</file>